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Blatt 1 - Vorlage_  Kostenkalul" sheetId="1" r:id="rId4"/>
  </sheets>
</workbook>
</file>

<file path=xl/sharedStrings.xml><?xml version="1.0" encoding="utf-8"?>
<sst xmlns="http://schemas.openxmlformats.org/spreadsheetml/2006/main" uniqueCount="20">
  <si>
    <t>Vorlage:  Kostenkalulator und Budgetrechner für  3 X Aktivitäten, 1 X Anreise, 1 X Essen gehen, 1 X Übernachtung, 0,75 L Proviant  + Accessoires zum Junggesellenabschied</t>
  </si>
  <si>
    <t>Anzahl der Teilnehmer/innen:</t>
  </si>
  <si>
    <t>Aktivität 1  (Gruppenpreis)</t>
  </si>
  <si>
    <t>Transferfahrt (per Taxi)</t>
  </si>
  <si>
    <t>Essen (20,- pro Person)</t>
  </si>
  <si>
    <t>Essen kumuliert</t>
  </si>
  <si>
    <t>Zwischensumme</t>
  </si>
  <si>
    <t>Zwischensumme pro Kopf</t>
  </si>
  <si>
    <t>Basisversorgung:</t>
  </si>
  <si>
    <t xml:space="preserve">Anreise (40,- pro Person) </t>
  </si>
  <si>
    <t>Proviant (1 Fl. Wasser, 0,75 FL. Prosecco/ Bier) mit 6,- pro Person</t>
  </si>
  <si>
    <t>Accessoires Frauen (Sonnenbrille, T-Shirt, Kleidchen, Haarschmuck, Armbänder, Scherpe, Kosmetik)</t>
  </si>
  <si>
    <t>Hotel (80,- pro Person)</t>
  </si>
  <si>
    <t>Rückreise (40,- pro Person)</t>
  </si>
  <si>
    <t>Sonstiges 1,- (Platzhalter)</t>
  </si>
  <si>
    <t>Zwischensumme Gesamt</t>
  </si>
  <si>
    <t>Anzahl der Teilnehmer/innen</t>
  </si>
  <si>
    <t>Summe Gesamt</t>
  </si>
  <si>
    <t>Summe pro Kopf</t>
  </si>
  <si>
    <t>Die Daten sind Erfahrungswerte vom Standort Frankfurt am Main. Das Modell basiert auf 3 Aktivitäten die zum Gruppenpreis in Höhe von 250,-;  300,-; 350,- gebucht wurden. Preise, Anzahl der Teilnehmer in dieser Excel Tabelle editiert werden. Die Preise und Entfernen sind ohne Gewähr und nach bestem Wissen recherchiert und dokumentiert. Die Aufwendungen für die Erstellung des Datenmodell dieser Vorlage wurden gesponsert von www.partyboot.de</t>
  </si>
</sst>
</file>

<file path=xl/styles.xml><?xml version="1.0" encoding="utf-8"?>
<styleSheet xmlns="http://schemas.openxmlformats.org/spreadsheetml/2006/main">
  <numFmts count="2">
    <numFmt numFmtId="0" formatCode="General"/>
    <numFmt numFmtId="59" formatCode="[$€-2] 0.00"/>
  </numFmts>
  <fonts count="6">
    <font>
      <sz val="10"/>
      <color indexed="8"/>
      <name val="Helvetica Neue"/>
    </font>
    <font>
      <sz val="12"/>
      <color indexed="8"/>
      <name val="Helvetica Neue"/>
    </font>
    <font>
      <b val="1"/>
      <sz val="15"/>
      <color indexed="8"/>
      <name val="Helvetica Neue"/>
    </font>
    <font>
      <b val="1"/>
      <sz val="10"/>
      <color indexed="8"/>
      <name val="Helvetica Neue"/>
    </font>
    <font>
      <sz val="10"/>
      <color indexed="8"/>
      <name val="Helvetica Neue Medium"/>
    </font>
    <font>
      <sz val="8"/>
      <color indexed="8"/>
      <name val="Helvetica Neue"/>
    </font>
  </fonts>
  <fills count="6">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10">
    <border>
      <left/>
      <right/>
      <top/>
      <bottom/>
      <diagonal/>
    </border>
    <border>
      <left style="thin">
        <color indexed="10"/>
      </left>
      <right style="thin">
        <color indexed="11"/>
      </right>
      <top style="thin">
        <color indexed="10"/>
      </top>
      <bottom style="thin">
        <color indexed="12"/>
      </bottom>
      <diagonal/>
    </border>
    <border>
      <left style="thin">
        <color indexed="11"/>
      </left>
      <right style="thin">
        <color indexed="11"/>
      </right>
      <top style="thin">
        <color indexed="10"/>
      </top>
      <bottom style="thin">
        <color indexed="12"/>
      </bottom>
      <diagonal/>
    </border>
    <border>
      <left style="thin">
        <color indexed="11"/>
      </left>
      <right style="thin">
        <color indexed="10"/>
      </right>
      <top style="thin">
        <color indexed="10"/>
      </top>
      <bottom style="thin">
        <color indexed="12"/>
      </bottom>
      <diagonal/>
    </border>
    <border>
      <left style="thin">
        <color indexed="10"/>
      </left>
      <right style="thin">
        <color indexed="12"/>
      </right>
      <top style="thin">
        <color indexed="12"/>
      </top>
      <bottom style="thin">
        <color indexed="10"/>
      </bottom>
      <diagonal/>
    </border>
    <border>
      <left style="thin">
        <color indexed="12"/>
      </left>
      <right style="thin">
        <color indexed="10"/>
      </right>
      <top style="thin">
        <color indexed="12"/>
      </top>
      <bottom style="thin">
        <color indexed="10"/>
      </bottom>
      <diagonal/>
    </border>
    <border>
      <left style="thin">
        <color indexed="10"/>
      </left>
      <right style="thin">
        <color indexed="10"/>
      </right>
      <top style="thin">
        <color indexed="12"/>
      </top>
      <bottom style="thin">
        <color indexed="10"/>
      </bottom>
      <diagonal/>
    </border>
    <border>
      <left style="thin">
        <color indexed="10"/>
      </left>
      <right style="thin">
        <color indexed="12"/>
      </right>
      <top style="thin">
        <color indexed="10"/>
      </top>
      <bottom style="thin">
        <color indexed="10"/>
      </bottom>
      <diagonal/>
    </border>
    <border>
      <left style="thin">
        <color indexed="12"/>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top" wrapText="1"/>
    </xf>
  </cellStyleXfs>
  <cellXfs count="28">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2" applyNumberFormat="0" applyFont="1" applyFill="0" applyBorder="0" applyAlignment="1" applyProtection="0">
      <alignment horizontal="center" vertical="center"/>
    </xf>
    <xf numFmtId="0" fontId="3" fillId="2" borderId="1" applyNumberFormat="0" applyFont="1" applyFill="1" applyBorder="1" applyAlignment="1" applyProtection="0">
      <alignment vertical="top" wrapText="1"/>
    </xf>
    <xf numFmtId="0" fontId="3" fillId="3" borderId="2" applyNumberFormat="0" applyFont="1" applyFill="1" applyBorder="1" applyAlignment="1" applyProtection="0">
      <alignment vertical="top" wrapText="1"/>
    </xf>
    <xf numFmtId="0" fontId="3" fillId="3" borderId="3" applyNumberFormat="0" applyFont="1" applyFill="1" applyBorder="1" applyAlignment="1" applyProtection="0">
      <alignment vertical="top" wrapText="1"/>
    </xf>
    <xf numFmtId="49" fontId="4" fillId="4" borderId="4" applyNumberFormat="1" applyFont="1" applyFill="1" applyBorder="1" applyAlignment="1" applyProtection="0">
      <alignment vertical="top" wrapText="1"/>
    </xf>
    <xf numFmtId="0" fontId="0" fillId="4" borderId="5" applyNumberFormat="1" applyFont="1" applyFill="1" applyBorder="1" applyAlignment="1" applyProtection="0">
      <alignment vertical="top" wrapText="1"/>
    </xf>
    <xf numFmtId="0" fontId="0" fillId="4" borderId="6" applyNumberFormat="1" applyFont="1" applyFill="1" applyBorder="1" applyAlignment="1" applyProtection="0">
      <alignment vertical="top" wrapText="1"/>
    </xf>
    <xf numFmtId="49" fontId="4" borderId="7" applyNumberFormat="1" applyFont="1" applyFill="0" applyBorder="1" applyAlignment="1" applyProtection="0">
      <alignment vertical="top" wrapText="1"/>
    </xf>
    <xf numFmtId="59" fontId="0" fillId="5" borderId="8" applyNumberFormat="1" applyFont="1" applyFill="1" applyBorder="1" applyAlignment="1" applyProtection="0">
      <alignment vertical="top" wrapText="1"/>
    </xf>
    <xf numFmtId="59" fontId="0" fillId="5" borderId="9" applyNumberFormat="1" applyFont="1" applyFill="1" applyBorder="1" applyAlignment="1" applyProtection="0">
      <alignment vertical="top" wrapText="1"/>
    </xf>
    <xf numFmtId="59" fontId="0" borderId="8" applyNumberFormat="1" applyFont="1" applyFill="0" applyBorder="1" applyAlignment="1" applyProtection="0">
      <alignment vertical="top" wrapText="1"/>
    </xf>
    <xf numFmtId="59" fontId="0" borderId="9" applyNumberFormat="1" applyFont="1" applyFill="0" applyBorder="1" applyAlignment="1" applyProtection="0">
      <alignment vertical="top" wrapText="1"/>
    </xf>
    <xf numFmtId="49" fontId="4" fillId="4" borderId="7" applyNumberFormat="1" applyFont="1" applyFill="1" applyBorder="1" applyAlignment="1" applyProtection="0">
      <alignment vertical="top" wrapText="1"/>
    </xf>
    <xf numFmtId="0" fontId="0" fillId="4" borderId="8" applyNumberFormat="1" applyFont="1" applyFill="1" applyBorder="1" applyAlignment="1" applyProtection="0">
      <alignment vertical="top" wrapText="1"/>
    </xf>
    <xf numFmtId="0" fontId="0" fillId="4" borderId="9" applyNumberFormat="1" applyFont="1" applyFill="1" applyBorder="1" applyAlignment="1" applyProtection="0">
      <alignment vertical="top" wrapText="1"/>
    </xf>
    <xf numFmtId="0" fontId="4" borderId="7" applyNumberFormat="0" applyFont="1" applyFill="0" applyBorder="1" applyAlignment="1" applyProtection="0">
      <alignment vertical="top" wrapText="1"/>
    </xf>
    <xf numFmtId="0" fontId="0" fillId="5" borderId="8" applyNumberFormat="1" applyFont="1" applyFill="1" applyBorder="1" applyAlignment="1" applyProtection="0">
      <alignment vertical="top" wrapText="1"/>
    </xf>
    <xf numFmtId="0" fontId="0" fillId="5" borderId="9" applyNumberFormat="1" applyFont="1" applyFill="1" applyBorder="1" applyAlignment="1" applyProtection="0">
      <alignment vertical="top" wrapText="1"/>
    </xf>
    <xf numFmtId="49" fontId="3" borderId="7" applyNumberFormat="1" applyFont="1" applyFill="0" applyBorder="1" applyAlignment="1" applyProtection="0">
      <alignment vertical="top" wrapText="1"/>
    </xf>
    <xf numFmtId="59" fontId="3" borderId="8" applyNumberFormat="1" applyFont="1" applyFill="0" applyBorder="1" applyAlignment="1" applyProtection="0">
      <alignment vertical="top" wrapText="1"/>
    </xf>
    <xf numFmtId="59" fontId="3" borderId="9" applyNumberFormat="1" applyFont="1" applyFill="0" applyBorder="1" applyAlignment="1" applyProtection="0">
      <alignment vertical="top" wrapText="1"/>
    </xf>
    <xf numFmtId="59" fontId="3" fillId="5" borderId="8" applyNumberFormat="1" applyFont="1" applyFill="1" applyBorder="1" applyAlignment="1" applyProtection="0">
      <alignment vertical="top" wrapText="1"/>
    </xf>
    <xf numFmtId="59" fontId="3" fillId="5" borderId="9" applyNumberFormat="1" applyFont="1" applyFill="1" applyBorder="1" applyAlignment="1" applyProtection="0">
      <alignment vertical="top" wrapText="1"/>
    </xf>
    <xf numFmtId="0" fontId="3" borderId="7" applyNumberFormat="0" applyFont="1" applyFill="0" applyBorder="1" applyAlignment="1" applyProtection="0">
      <alignment vertical="top" wrapText="1"/>
    </xf>
    <xf numFmtId="49" fontId="5" borderId="8" applyNumberFormat="1" applyFont="1" applyFill="0" applyBorder="1" applyAlignment="1" applyProtection="0">
      <alignment vertical="top" wrapText="1"/>
    </xf>
    <xf numFmtId="0" fontId="0" borderId="9" applyNumberFormat="0"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42a1"/>
      <rgbColor rgb="ffc8c8c8"/>
      <rgbColor rgb="ffffffff"/>
      <rgbColor rgb="ff89847f"/>
      <rgbColor rgb="fffdad00"/>
      <rgbColor rgb="ff56c1fe"/>
      <rgbColor rgb="fff7f7f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505224</xdr:colOff>
      <xdr:row>31</xdr:row>
      <xdr:rowOff>87432</xdr:rowOff>
    </xdr:from>
    <xdr:to>
      <xdr:col>6</xdr:col>
      <xdr:colOff>300162</xdr:colOff>
      <xdr:row>41</xdr:row>
      <xdr:rowOff>175760</xdr:rowOff>
    </xdr:to>
    <xdr:pic>
      <xdr:nvPicPr>
        <xdr:cNvPr id="2" name="anchor logo version 2 (non-editable web-ready file).jpg"/>
        <xdr:cNvPicPr>
          <a:picLocks noChangeAspect="1"/>
        </xdr:cNvPicPr>
      </xdr:nvPicPr>
      <xdr:blipFill>
        <a:blip r:embed="rId1">
          <a:extLst/>
        </a:blip>
        <a:srcRect l="0" t="0" r="0" b="0"/>
        <a:stretch>
          <a:fillRect/>
        </a:stretch>
      </xdr:blipFill>
      <xdr:spPr>
        <a:xfrm>
          <a:off x="505224" y="10019466"/>
          <a:ext cx="5522639" cy="3106485"/>
        </a:xfrm>
        <a:prstGeom prst="rect">
          <a:avLst/>
        </a:prstGeom>
        <a:ln w="12700" cap="flat">
          <a:noFill/>
          <a:miter lim="400000"/>
        </a:ln>
        <a:effectLst/>
      </xdr:spPr>
    </xdr:pic>
    <xdr:clientData/>
  </xdr:twoCellAnchor>
  <xdr:twoCellAnchor>
    <xdr:from>
      <xdr:col>6</xdr:col>
      <xdr:colOff>300302</xdr:colOff>
      <xdr:row>0</xdr:row>
      <xdr:rowOff>270192</xdr:rowOff>
    </xdr:from>
    <xdr:to>
      <xdr:col>6</xdr:col>
      <xdr:colOff>769963</xdr:colOff>
      <xdr:row>0</xdr:row>
      <xdr:rowOff>739854</xdr:rowOff>
    </xdr:to>
    <xdr:pic>
      <xdr:nvPicPr>
        <xdr:cNvPr id="3" name="kisspng-computer-icons-printer-printing-symbol-imprimante-5b316ccc076fe1.9020889015299657720305.png"/>
        <xdr:cNvPicPr>
          <a:picLocks noChangeAspect="1"/>
        </xdr:cNvPicPr>
      </xdr:nvPicPr>
      <xdr:blipFill>
        <a:blip r:embed="rId2">
          <a:extLst/>
        </a:blip>
        <a:stretch>
          <a:fillRect/>
        </a:stretch>
      </xdr:blipFill>
      <xdr:spPr>
        <a:xfrm>
          <a:off x="6028002" y="270192"/>
          <a:ext cx="469662" cy="469663"/>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2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2:G33"/>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4.2891" style="1" customWidth="1"/>
    <col min="2" max="7" width="10.2344" style="1" customWidth="1"/>
    <col min="8" max="16384" width="16.3516" style="1" customWidth="1"/>
  </cols>
  <sheetData>
    <row r="1" ht="103.55" customHeight="1">
      <c r="A1" t="s" s="2">
        <v>0</v>
      </c>
      <c r="B1" s="2"/>
      <c r="C1" s="2"/>
      <c r="D1" s="2"/>
      <c r="E1" s="2"/>
      <c r="F1" s="2"/>
      <c r="G1" s="2"/>
    </row>
    <row r="2" ht="20.45" customHeight="1">
      <c r="A2" s="3"/>
      <c r="B2" s="4"/>
      <c r="C2" s="4"/>
      <c r="D2" s="4"/>
      <c r="E2" s="4"/>
      <c r="F2" s="4"/>
      <c r="G2" s="5"/>
    </row>
    <row r="3" ht="20.45" customHeight="1">
      <c r="A3" t="s" s="6">
        <v>1</v>
      </c>
      <c r="B3" s="7">
        <v>6</v>
      </c>
      <c r="C3" s="8">
        <v>8</v>
      </c>
      <c r="D3" s="8">
        <v>10</v>
      </c>
      <c r="E3" s="8">
        <v>12</v>
      </c>
      <c r="F3" s="8">
        <v>14</v>
      </c>
      <c r="G3" s="8">
        <v>16</v>
      </c>
    </row>
    <row r="4" ht="20.2" customHeight="1">
      <c r="A4" t="s" s="9">
        <v>2</v>
      </c>
      <c r="B4" s="10">
        <v>300</v>
      </c>
      <c r="C4" s="11">
        <v>300</v>
      </c>
      <c r="D4" s="11">
        <v>300</v>
      </c>
      <c r="E4" s="11">
        <v>300</v>
      </c>
      <c r="F4" s="11">
        <v>300</v>
      </c>
      <c r="G4" s="11">
        <v>300</v>
      </c>
    </row>
    <row r="5" ht="20.2" customHeight="1">
      <c r="A5" t="s" s="9">
        <v>3</v>
      </c>
      <c r="B5" s="12">
        <v>20</v>
      </c>
      <c r="C5" s="13">
        <v>40</v>
      </c>
      <c r="D5" s="13">
        <v>40</v>
      </c>
      <c r="E5" s="13">
        <v>60</v>
      </c>
      <c r="F5" s="13">
        <v>60</v>
      </c>
      <c r="G5" s="13">
        <v>80</v>
      </c>
    </row>
    <row r="6" ht="20.2" customHeight="1">
      <c r="A6" t="s" s="9">
        <v>4</v>
      </c>
      <c r="B6" s="10">
        <v>20</v>
      </c>
      <c r="C6" s="11">
        <v>20</v>
      </c>
      <c r="D6" s="11">
        <v>20</v>
      </c>
      <c r="E6" s="11">
        <v>20</v>
      </c>
      <c r="F6" s="11">
        <v>20</v>
      </c>
      <c r="G6" s="11">
        <v>20</v>
      </c>
    </row>
    <row r="7" ht="20.2" customHeight="1">
      <c r="A7" t="s" s="9">
        <v>5</v>
      </c>
      <c r="B7" s="12">
        <f>B3*B6</f>
        <v>120</v>
      </c>
      <c r="C7" s="13">
        <f>C3*C6</f>
        <v>160</v>
      </c>
      <c r="D7" s="13">
        <f>D3*D6</f>
        <v>200</v>
      </c>
      <c r="E7" s="13">
        <f>E3*E6</f>
        <v>240</v>
      </c>
      <c r="F7" s="13">
        <f>F3*F6</f>
        <v>280</v>
      </c>
      <c r="G7" s="13">
        <f>G3*G6</f>
        <v>320</v>
      </c>
    </row>
    <row r="8" ht="20.2" customHeight="1">
      <c r="A8" t="s" s="9">
        <v>3</v>
      </c>
      <c r="B8" s="10">
        <v>20</v>
      </c>
      <c r="C8" s="11">
        <v>20</v>
      </c>
      <c r="D8" s="11">
        <v>20</v>
      </c>
      <c r="E8" s="11">
        <v>20</v>
      </c>
      <c r="F8" s="11">
        <v>20</v>
      </c>
      <c r="G8" s="11">
        <v>20</v>
      </c>
    </row>
    <row r="9" ht="20.2" customHeight="1">
      <c r="A9" t="s" s="9">
        <v>2</v>
      </c>
      <c r="B9" s="12">
        <v>250</v>
      </c>
      <c r="C9" s="13">
        <v>250</v>
      </c>
      <c r="D9" s="13">
        <v>250</v>
      </c>
      <c r="E9" s="13">
        <v>250</v>
      </c>
      <c r="F9" s="13">
        <v>250</v>
      </c>
      <c r="G9" s="13">
        <v>250</v>
      </c>
    </row>
    <row r="10" ht="20.2" customHeight="1">
      <c r="A10" t="s" s="9">
        <v>3</v>
      </c>
      <c r="B10" s="10">
        <v>20</v>
      </c>
      <c r="C10" s="11">
        <v>40</v>
      </c>
      <c r="D10" s="11">
        <v>40</v>
      </c>
      <c r="E10" s="11">
        <v>60</v>
      </c>
      <c r="F10" s="11">
        <v>60</v>
      </c>
      <c r="G10" s="11">
        <v>80</v>
      </c>
    </row>
    <row r="11" ht="20.2" customHeight="1">
      <c r="A11" t="s" s="9">
        <v>2</v>
      </c>
      <c r="B11" s="12">
        <v>350</v>
      </c>
      <c r="C11" s="13">
        <v>350</v>
      </c>
      <c r="D11" s="13">
        <v>350</v>
      </c>
      <c r="E11" s="13">
        <v>350</v>
      </c>
      <c r="F11" s="13">
        <v>350</v>
      </c>
      <c r="G11" s="13">
        <v>350</v>
      </c>
    </row>
    <row r="12" ht="20.2" customHeight="1">
      <c r="A12" t="s" s="9">
        <v>3</v>
      </c>
      <c r="B12" s="10">
        <v>20</v>
      </c>
      <c r="C12" s="11">
        <v>40</v>
      </c>
      <c r="D12" s="11">
        <v>40</v>
      </c>
      <c r="E12" s="11">
        <v>60</v>
      </c>
      <c r="F12" s="11">
        <v>60</v>
      </c>
      <c r="G12" s="11">
        <v>80</v>
      </c>
    </row>
    <row r="13" ht="20.2" customHeight="1">
      <c r="A13" t="s" s="9">
        <v>6</v>
      </c>
      <c r="B13" s="12">
        <f>SUM(B4:B12)</f>
        <v>1120</v>
      </c>
      <c r="C13" s="13">
        <f>SUM(C4:C12)</f>
        <v>1220</v>
      </c>
      <c r="D13" s="13">
        <f>SUM(D4:D12)</f>
        <v>1260</v>
      </c>
      <c r="E13" s="13">
        <f>SUM(E4:E12)</f>
        <v>1360</v>
      </c>
      <c r="F13" s="13">
        <f>SUM(F4:F12)</f>
        <v>1400</v>
      </c>
      <c r="G13" s="13">
        <f>SUM(G4:G12)</f>
        <v>1500</v>
      </c>
    </row>
    <row r="14" ht="20.2" customHeight="1">
      <c r="A14" t="s" s="9">
        <v>7</v>
      </c>
      <c r="B14" s="10">
        <f>B13/B3</f>
        <v>186.666666666667</v>
      </c>
      <c r="C14" s="11">
        <f>C13/C3</f>
        <v>152.5</v>
      </c>
      <c r="D14" s="11">
        <f>D13/D3</f>
        <v>126</v>
      </c>
      <c r="E14" s="11">
        <f>E13/E3</f>
        <v>113.333333333333</v>
      </c>
      <c r="F14" s="11">
        <f>F13/F3</f>
        <v>100</v>
      </c>
      <c r="G14" s="11">
        <f>G13/G3</f>
        <v>93.75</v>
      </c>
    </row>
    <row r="15" ht="20.2" customHeight="1">
      <c r="A15" t="s" s="14">
        <v>8</v>
      </c>
      <c r="B15" s="15">
        <v>6</v>
      </c>
      <c r="C15" s="16">
        <v>8</v>
      </c>
      <c r="D15" s="16">
        <v>10</v>
      </c>
      <c r="E15" s="16">
        <v>12</v>
      </c>
      <c r="F15" s="16">
        <v>14</v>
      </c>
      <c r="G15" s="16">
        <v>16</v>
      </c>
    </row>
    <row r="16" ht="20.2" customHeight="1">
      <c r="A16" t="s" s="9">
        <v>9</v>
      </c>
      <c r="B16" s="10">
        <v>40</v>
      </c>
      <c r="C16" s="11">
        <v>40</v>
      </c>
      <c r="D16" s="11">
        <v>40</v>
      </c>
      <c r="E16" s="11">
        <v>40</v>
      </c>
      <c r="F16" s="11">
        <v>40</v>
      </c>
      <c r="G16" s="11">
        <v>40</v>
      </c>
    </row>
    <row r="17" ht="20.2" customHeight="1">
      <c r="A17" s="17"/>
      <c r="B17" s="12">
        <f>40*B3</f>
        <v>240</v>
      </c>
      <c r="C17" s="13">
        <f>40*C3</f>
        <v>320</v>
      </c>
      <c r="D17" s="13">
        <f>40*D3</f>
        <v>400</v>
      </c>
      <c r="E17" s="13">
        <f>40*E3</f>
        <v>480</v>
      </c>
      <c r="F17" s="13">
        <f>40*F3</f>
        <v>560</v>
      </c>
      <c r="G17" s="13">
        <f>40*G3</f>
        <v>640</v>
      </c>
    </row>
    <row r="18" ht="44.2" customHeight="1">
      <c r="A18" t="s" s="9">
        <v>10</v>
      </c>
      <c r="B18" s="18">
        <v>6</v>
      </c>
      <c r="C18" s="19">
        <v>6</v>
      </c>
      <c r="D18" s="19">
        <v>6</v>
      </c>
      <c r="E18" s="19">
        <v>6</v>
      </c>
      <c r="F18" s="19">
        <v>6</v>
      </c>
      <c r="G18" s="19">
        <v>6</v>
      </c>
    </row>
    <row r="19" ht="20.2" customHeight="1">
      <c r="A19" s="17"/>
      <c r="B19" s="12">
        <f>B3*B18</f>
        <v>36</v>
      </c>
      <c r="C19" s="13">
        <f>C3*C18</f>
        <v>48</v>
      </c>
      <c r="D19" s="13">
        <f>D3*D18</f>
        <v>60</v>
      </c>
      <c r="E19" s="13">
        <f>E3*E18</f>
        <v>72</v>
      </c>
      <c r="F19" s="13">
        <f>F3*F18</f>
        <v>84</v>
      </c>
      <c r="G19" s="13">
        <f>G3*G18</f>
        <v>96</v>
      </c>
    </row>
    <row r="20" ht="68.2" customHeight="1">
      <c r="A20" t="s" s="9">
        <v>11</v>
      </c>
      <c r="B20" s="10">
        <v>45</v>
      </c>
      <c r="C20" s="11">
        <v>45</v>
      </c>
      <c r="D20" s="11">
        <v>45</v>
      </c>
      <c r="E20" s="11">
        <v>45</v>
      </c>
      <c r="F20" s="11">
        <v>45</v>
      </c>
      <c r="G20" s="11">
        <v>45</v>
      </c>
    </row>
    <row r="21" ht="20.2" customHeight="1">
      <c r="A21" s="17"/>
      <c r="B21" s="12">
        <f>B3*B20</f>
        <v>270</v>
      </c>
      <c r="C21" s="13">
        <f>C3*C20</f>
        <v>360</v>
      </c>
      <c r="D21" s="13">
        <f>D3*D20</f>
        <v>450</v>
      </c>
      <c r="E21" s="13">
        <f>E3*E20</f>
        <v>540</v>
      </c>
      <c r="F21" s="13">
        <f>F3*F20</f>
        <v>630</v>
      </c>
      <c r="G21" s="13">
        <f>G3*G20</f>
        <v>720</v>
      </c>
    </row>
    <row r="22" ht="20.2" customHeight="1">
      <c r="A22" t="s" s="9">
        <v>12</v>
      </c>
      <c r="B22" s="10">
        <v>80</v>
      </c>
      <c r="C22" s="11">
        <v>80</v>
      </c>
      <c r="D22" s="11">
        <v>80</v>
      </c>
      <c r="E22" s="11">
        <v>80</v>
      </c>
      <c r="F22" s="11">
        <v>80</v>
      </c>
      <c r="G22" s="11">
        <v>80</v>
      </c>
    </row>
    <row r="23" ht="20.2" customHeight="1">
      <c r="A23" s="17"/>
      <c r="B23" s="12">
        <f>B3*B22</f>
        <v>480</v>
      </c>
      <c r="C23" s="13">
        <f>C3*C22</f>
        <v>640</v>
      </c>
      <c r="D23" s="13">
        <f>D3*D22</f>
        <v>800</v>
      </c>
      <c r="E23" s="13">
        <f>E3*E22</f>
        <v>960</v>
      </c>
      <c r="F23" s="13">
        <f>F3*F22</f>
        <v>1120</v>
      </c>
      <c r="G23" s="13">
        <f>G3*G22</f>
        <v>1280</v>
      </c>
    </row>
    <row r="24" ht="20.2" customHeight="1">
      <c r="A24" t="s" s="9">
        <v>13</v>
      </c>
      <c r="B24" s="10">
        <v>40</v>
      </c>
      <c r="C24" s="11">
        <v>40</v>
      </c>
      <c r="D24" s="11">
        <v>40</v>
      </c>
      <c r="E24" s="11">
        <v>40</v>
      </c>
      <c r="F24" s="11">
        <v>40</v>
      </c>
      <c r="G24" s="11">
        <v>40</v>
      </c>
    </row>
    <row r="25" ht="20.2" customHeight="1">
      <c r="A25" s="17"/>
      <c r="B25" s="12">
        <f>B3*B24</f>
        <v>240</v>
      </c>
      <c r="C25" s="13">
        <f>C3*C24</f>
        <v>320</v>
      </c>
      <c r="D25" s="13">
        <f>D3*D24</f>
        <v>400</v>
      </c>
      <c r="E25" s="13">
        <f>E3*E24</f>
        <v>480</v>
      </c>
      <c r="F25" s="13">
        <f>F3*F24</f>
        <v>560</v>
      </c>
      <c r="G25" s="13">
        <f>G3*G24</f>
        <v>640</v>
      </c>
    </row>
    <row r="26" ht="20.2" customHeight="1">
      <c r="A26" t="s" s="9">
        <v>14</v>
      </c>
      <c r="B26" s="10">
        <v>1</v>
      </c>
      <c r="C26" s="11">
        <v>1</v>
      </c>
      <c r="D26" s="11">
        <v>1</v>
      </c>
      <c r="E26" s="11">
        <v>1</v>
      </c>
      <c r="F26" s="11">
        <v>1</v>
      </c>
      <c r="G26" s="11">
        <v>1</v>
      </c>
    </row>
    <row r="27" ht="20.2" customHeight="1">
      <c r="A27" s="17"/>
      <c r="B27" s="12">
        <f>B3*B26</f>
        <v>6</v>
      </c>
      <c r="C27" s="13">
        <f>C3*C26</f>
        <v>8</v>
      </c>
      <c r="D27" s="13">
        <f>D3*D26</f>
        <v>10</v>
      </c>
      <c r="E27" s="13">
        <f>E3*E26</f>
        <v>12</v>
      </c>
      <c r="F27" s="13">
        <f>F3*F26</f>
        <v>14</v>
      </c>
      <c r="G27" s="13">
        <f>G3*G26</f>
        <v>16</v>
      </c>
    </row>
    <row r="28" ht="20.2" customHeight="1">
      <c r="A28" t="s" s="9">
        <v>15</v>
      </c>
      <c r="B28" s="10">
        <f>SUM((B19:B27))+B16+B17</f>
        <v>1478</v>
      </c>
      <c r="C28" s="11">
        <f>SUM((C19:C27))+C16+C17</f>
        <v>1902</v>
      </c>
      <c r="D28" s="11">
        <f>SUM((D19:D27))+D16+D17</f>
        <v>2326</v>
      </c>
      <c r="E28" s="11">
        <f>SUM((E19:E27))+E16+E17</f>
        <v>2750</v>
      </c>
      <c r="F28" s="11">
        <f>SUM((F19:F27))+F16+F17</f>
        <v>3174</v>
      </c>
      <c r="G28" s="11">
        <f>SUM((G19:G27))+G16+G17</f>
        <v>3598</v>
      </c>
    </row>
    <row r="29" ht="20.2" customHeight="1">
      <c r="A29" t="s" s="9">
        <v>7</v>
      </c>
      <c r="B29" s="12">
        <f>B28/B15</f>
        <v>246.333333333333</v>
      </c>
      <c r="C29" s="13">
        <f>C28/C15</f>
        <v>237.75</v>
      </c>
      <c r="D29" s="13">
        <f>D28/D15</f>
        <v>232.6</v>
      </c>
      <c r="E29" s="13">
        <f>E28/E15</f>
        <v>229.166666666667</v>
      </c>
      <c r="F29" s="13">
        <f>F28/F15</f>
        <v>226.714285714286</v>
      </c>
      <c r="G29" s="13">
        <f>G28/G15</f>
        <v>224.875</v>
      </c>
    </row>
    <row r="30" ht="20.2" customHeight="1">
      <c r="A30" t="s" s="14">
        <v>16</v>
      </c>
      <c r="B30" s="15">
        <v>6</v>
      </c>
      <c r="C30" s="16">
        <v>8</v>
      </c>
      <c r="D30" s="16">
        <v>10</v>
      </c>
      <c r="E30" s="16">
        <v>12</v>
      </c>
      <c r="F30" s="16">
        <v>14</v>
      </c>
      <c r="G30" s="16">
        <v>16</v>
      </c>
    </row>
    <row r="31" ht="20.2" customHeight="1">
      <c r="A31" t="s" s="20">
        <v>17</v>
      </c>
      <c r="B31" s="21">
        <f>B13+B28</f>
        <v>2598</v>
      </c>
      <c r="C31" s="22">
        <f>C13+C28</f>
        <v>3122</v>
      </c>
      <c r="D31" s="22">
        <f>D13+D28</f>
        <v>3586</v>
      </c>
      <c r="E31" s="22">
        <f>E13+E28</f>
        <v>4110</v>
      </c>
      <c r="F31" s="22">
        <f>F13+F28</f>
        <v>4574</v>
      </c>
      <c r="G31" s="22">
        <f>G13+G28</f>
        <v>5098</v>
      </c>
    </row>
    <row r="32" ht="20.2" customHeight="1">
      <c r="A32" t="s" s="20">
        <v>18</v>
      </c>
      <c r="B32" s="23">
        <f>B14+B29</f>
        <v>433</v>
      </c>
      <c r="C32" s="24">
        <f>C14+C29</f>
        <v>390.25</v>
      </c>
      <c r="D32" s="24">
        <f>D14+D29</f>
        <v>358.6</v>
      </c>
      <c r="E32" s="24">
        <f>E14+E29</f>
        <v>342.5</v>
      </c>
      <c r="F32" s="24">
        <f>F14+F29</f>
        <v>326.714285714286</v>
      </c>
      <c r="G32" s="24">
        <f>G14+G29</f>
        <v>318.625</v>
      </c>
    </row>
    <row r="33" ht="58.25" customHeight="1">
      <c r="A33" s="25"/>
      <c r="B33" t="s" s="26">
        <v>19</v>
      </c>
      <c r="C33" s="27"/>
      <c r="D33" s="27"/>
      <c r="E33" s="27"/>
      <c r="F33" s="27"/>
      <c r="G33" s="27"/>
    </row>
  </sheetData>
  <mergeCells count="3">
    <mergeCell ref="A1:G1"/>
    <mergeCell ref="A2:G2"/>
    <mergeCell ref="B33:G33"/>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